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0" yWindow="2520" windowWidth="20500" windowHeight="12440" activeTab="0"/>
  </bookViews>
  <sheets>
    <sheet name="EFE" sheetId="1" r:id="rId1"/>
  </sheets>
  <definedNames>
    <definedName name="_xlnm.Print_Area" localSheetId="0">'EFE'!$A$1:$D$67</definedName>
  </definedNames>
  <calcPr fullCalcOnLoad="1"/>
</workbook>
</file>

<file path=xl/sharedStrings.xml><?xml version="1.0" encoding="utf-8"?>
<sst xmlns="http://schemas.openxmlformats.org/spreadsheetml/2006/main" count="64" uniqueCount="54">
  <si>
    <t>NOTA</t>
  </si>
  <si>
    <t>Bienes inmuebles, infraestructura y construcciones en proceso</t>
  </si>
  <si>
    <t>Bienes muebles</t>
  </si>
  <si>
    <t>Aportaciones</t>
  </si>
  <si>
    <t>CONCEPTO</t>
  </si>
  <si>
    <t>Participaciones</t>
  </si>
  <si>
    <t>Impuestos</t>
  </si>
  <si>
    <t>Cuotas y Aportaciones de Seguridad Social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</si>
  <si>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</si>
  <si>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</si>
  <si>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</si>
  <si>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</si>
  <si>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</si>
  <si>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</si>
  <si>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</si>
  <si>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</si>
  <si>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</si>
  <si>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Convenios</t>
  </si>
  <si>
    <t>Productos de tipo corriente</t>
  </si>
  <si>
    <t>Aprovechamientos de tipo corriente</t>
  </si>
  <si>
    <t>Participaciones y aportaciones</t>
  </si>
  <si>
    <t>Transferencias, asignaciones, subsidios y otras ayudas</t>
  </si>
  <si>
    <t>Servicios personales</t>
  </si>
  <si>
    <t>Materiales y suministros</t>
  </si>
  <si>
    <t>Servicios generales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</si>
  <si>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</si>
  <si>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</si>
  <si>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</si>
  <si>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Otros origenes de operación</t>
  </si>
  <si>
    <t>Transferencias a fideicomisos, mandatos y contratos análogos</t>
  </si>
  <si>
    <t>Otras aplicaciones de operación</t>
  </si>
  <si>
    <t>Otros origenes de inversión</t>
  </si>
  <si>
    <t>EFE-02</t>
  </si>
  <si>
    <t>Otras aplicaciones de inversión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</si>
  <si>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</si>
  <si>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</si>
  <si>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</si>
  <si>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</si>
  <si>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</si>
  <si>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</si>
  <si>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EFE-01</t>
  </si>
  <si>
    <t>Bajo protesta de decir verdad declaramos que los Estados Financieros y sus notas, son razonablemente correctos y son responsabilidad del emisor.</t>
  </si>
  <si>
    <t>Flujo de Efectivo de las Actividades de Operación</t>
  </si>
  <si>
    <t>Origen</t>
  </si>
  <si>
    <t>Aplicación</t>
  </si>
  <si>
    <t>Flujo Neto de Efectivo por Actividades de Operación</t>
  </si>
  <si>
    <t>Flujo de Efectivo de las actividades de Inversión</t>
  </si>
  <si>
    <t>Flujo Neto de Efectivo por Actividades de Inversión</t>
  </si>
  <si>
    <t>Flujo de Efectivo de las actividades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</si>
  <si>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</si>
  <si>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</si>
  <si>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</si>
  <si>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</si>
  <si>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MUNICIPIO DE COMONFORT, GUANAJUATO
ESTADO DE FLUJOS DE EFECTIVO
DEL 1 DE ENERO AL 30 DE SEPTIEMBRE 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</si>
</sst>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3" fontId="23" fillId="0" borderId="10" xfId="54" applyNumberFormat="1" applyFont="1" applyFill="1" applyBorder="1" applyAlignment="1">
      <alignment vertical="top"/>
      <protection/>
    </xf>
    <xf numFmtId="3" fontId="23" fillId="0" borderId="11" xfId="54" applyNumberFormat="1" applyFont="1" applyFill="1" applyBorder="1" applyAlignment="1">
      <alignment vertical="top"/>
      <protection/>
    </xf>
    <xf numFmtId="0" fontId="23" fillId="0" borderId="0" xfId="54" applyFont="1" applyFill="1" applyBorder="1" applyAlignment="1" applyProtection="1">
      <alignment vertical="top"/>
      <protection locked="0"/>
    </xf>
    <xf numFmtId="0" fontId="23" fillId="0" borderId="0" xfId="54" applyFont="1" applyFill="1" applyBorder="1" applyAlignment="1" applyProtection="1">
      <alignment vertical="top" wrapText="1"/>
      <protection locked="0"/>
    </xf>
    <xf numFmtId="0" fontId="23" fillId="0" borderId="0" xfId="54" applyFont="1" applyFill="1" applyBorder="1" applyAlignment="1" applyProtection="1">
      <alignment vertical="top"/>
      <protection/>
    </xf>
    <xf numFmtId="0" fontId="23" fillId="0" borderId="0" xfId="54" applyFont="1" applyFill="1" applyBorder="1" applyAlignment="1" applyProtection="1">
      <alignment vertical="top" wrapText="1"/>
      <protection/>
    </xf>
    <xf numFmtId="4" fontId="23" fillId="0" borderId="0" xfId="54" applyNumberFormat="1" applyFont="1" applyFill="1" applyBorder="1" applyAlignment="1" applyProtection="1">
      <alignment vertical="top"/>
      <protection/>
    </xf>
    <xf numFmtId="4" fontId="23" fillId="0" borderId="0" xfId="54" applyNumberFormat="1" applyFont="1" applyFill="1" applyBorder="1" applyAlignment="1" applyProtection="1">
      <alignment vertical="top"/>
      <protection locked="0"/>
    </xf>
    <xf numFmtId="0" fontId="23" fillId="0" borderId="0" xfId="54" applyFont="1" applyFill="1" applyBorder="1" applyProtection="1">
      <alignment/>
      <protection locked="0"/>
    </xf>
    <xf numFmtId="0" fontId="24" fillId="0" borderId="12" xfId="54" applyFont="1" applyFill="1" applyBorder="1" applyAlignment="1" applyProtection="1">
      <alignment horizontal="center" vertical="center" wrapText="1"/>
      <protection locked="0"/>
    </xf>
    <xf numFmtId="0" fontId="24" fillId="33" borderId="13" xfId="54" applyFont="1" applyFill="1" applyBorder="1" applyAlignment="1" applyProtection="1">
      <alignment vertical="center" wrapText="1"/>
      <protection locked="0"/>
    </xf>
    <xf numFmtId="0" fontId="24" fillId="0" borderId="13" xfId="54" applyFont="1" applyFill="1" applyBorder="1" applyAlignment="1">
      <alignment horizontal="center" vertical="center"/>
      <protection/>
    </xf>
    <xf numFmtId="0" fontId="3" fillId="0" borderId="14" xfId="54" applyFont="1" applyFill="1" applyBorder="1" applyAlignment="1">
      <alignment vertical="top" wrapText="1"/>
      <protection/>
    </xf>
    <xf numFmtId="0" fontId="3" fillId="0" borderId="14" xfId="54" applyFont="1" applyBorder="1" applyAlignment="1">
      <alignment vertical="top" wrapText="1"/>
      <protection/>
    </xf>
    <xf numFmtId="0" fontId="4" fillId="0" borderId="15" xfId="54" applyFont="1" applyBorder="1" applyAlignment="1">
      <alignment vertical="top" wrapText="1"/>
      <protection/>
    </xf>
    <xf numFmtId="0" fontId="24" fillId="34" borderId="16" xfId="54" applyFont="1" applyFill="1" applyBorder="1" applyAlignment="1">
      <alignment horizontal="center" vertical="center" wrapText="1"/>
      <protection/>
    </xf>
    <xf numFmtId="0" fontId="24" fillId="34" borderId="12" xfId="54" applyFont="1" applyFill="1" applyBorder="1" applyAlignment="1">
      <alignment horizontal="center" vertical="center" wrapText="1"/>
      <protection/>
    </xf>
    <xf numFmtId="0" fontId="24" fillId="34" borderId="13" xfId="54" applyFont="1" applyFill="1" applyBorder="1" applyAlignment="1">
      <alignment horizontal="center" vertical="center" wrapText="1"/>
      <protection/>
    </xf>
    <xf numFmtId="0" fontId="24" fillId="0" borderId="16" xfId="54" applyFont="1" applyFill="1" applyBorder="1" applyAlignment="1" applyProtection="1">
      <alignment horizontal="center" vertical="center" wrapText="1"/>
      <protection locked="0"/>
    </xf>
    <xf numFmtId="0" fontId="24" fillId="0" borderId="13" xfId="54" applyFont="1" applyFill="1" applyBorder="1" applyAlignment="1" applyProtection="1">
      <alignment horizontal="center" vertical="center" wrapText="1"/>
      <protection locked="0"/>
    </xf>
    <xf numFmtId="0" fontId="4" fillId="0" borderId="14" xfId="54" applyFont="1" applyFill="1" applyBorder="1" applyAlignment="1">
      <alignment horizontal="center" vertical="top" wrapText="1"/>
      <protection/>
    </xf>
    <xf numFmtId="170" fontId="44" fillId="0" borderId="0" xfId="0" applyNumberFormat="1" applyFont="1" applyFill="1" applyBorder="1" applyAlignment="1" applyProtection="1">
      <alignment/>
      <protection locked="0"/>
    </xf>
    <xf numFmtId="169" fontId="44" fillId="0" borderId="0" xfId="0" applyNumberFormat="1" applyFont="1" applyFill="1" applyBorder="1" applyAlignment="1" applyProtection="1">
      <alignment/>
      <protection locked="0"/>
    </xf>
    <xf numFmtId="170" fontId="24" fillId="0" borderId="0" xfId="0" applyNumberFormat="1" applyFont="1" applyFill="1" applyBorder="1" applyAlignment="1" applyProtection="1">
      <alignment/>
      <protection locked="0"/>
    </xf>
    <xf numFmtId="170" fontId="45" fillId="0" borderId="0" xfId="0" applyNumberFormat="1" applyFont="1" applyFill="1" applyBorder="1" applyAlignment="1" applyProtection="1">
      <alignment/>
      <protection locked="0"/>
    </xf>
    <xf numFmtId="168" fontId="45" fillId="0" borderId="0" xfId="0" applyNumberFormat="1" applyFont="1" applyFill="1" applyBorder="1" applyAlignment="1" applyProtection="1">
      <alignment/>
      <protection locked="0"/>
    </xf>
    <xf numFmtId="168" fontId="45" fillId="0" borderId="17" xfId="0" applyNumberFormat="1" applyFont="1" applyFill="1" applyBorder="1" applyAlignment="1" applyProtection="1">
      <alignment/>
      <protection locked="0"/>
    </xf>
    <xf numFmtId="170" fontId="24" fillId="0" borderId="18" xfId="0" applyNumberFormat="1" applyFont="1" applyFill="1" applyBorder="1" applyAlignment="1" applyProtection="1">
      <alignment/>
      <protection locked="0"/>
    </xf>
    <xf numFmtId="169" fontId="45" fillId="0" borderId="0" xfId="0" applyNumberFormat="1" applyFont="1" applyFill="1" applyBorder="1" applyAlignment="1" applyProtection="1">
      <alignment/>
      <protection locked="0"/>
    </xf>
    <xf numFmtId="170" fontId="24" fillId="0" borderId="19" xfId="0" applyNumberFormat="1" applyFont="1" applyFill="1" applyBorder="1" applyAlignment="1" applyProtection="1">
      <alignment/>
      <protection locked="0"/>
    </xf>
    <xf numFmtId="170" fontId="45" fillId="0" borderId="10" xfId="0" applyNumberFormat="1" applyFont="1" applyFill="1" applyBorder="1" applyAlignment="1" applyProtection="1">
      <alignment/>
      <protection locked="0"/>
    </xf>
    <xf numFmtId="170" fontId="44" fillId="0" borderId="10" xfId="0" applyNumberFormat="1" applyFont="1" applyFill="1" applyBorder="1" applyAlignment="1" applyProtection="1">
      <alignment/>
      <protection locked="0"/>
    </xf>
    <xf numFmtId="169" fontId="44" fillId="0" borderId="10" xfId="0" applyNumberFormat="1" applyFont="1" applyFill="1" applyBorder="1" applyAlignment="1" applyProtection="1">
      <alignment/>
      <protection locked="0"/>
    </xf>
    <xf numFmtId="170" fontId="24" fillId="0" borderId="10" xfId="0" applyNumberFormat="1" applyFont="1" applyFill="1" applyBorder="1" applyAlignment="1" applyProtection="1">
      <alignment/>
      <protection locked="0"/>
    </xf>
    <xf numFmtId="169" fontId="45" fillId="0" borderId="10" xfId="0" applyNumberFormat="1" applyFont="1" applyFill="1" applyBorder="1" applyAlignment="1" applyProtection="1">
      <alignment/>
      <protection locked="0"/>
    </xf>
    <xf numFmtId="168" fontId="45" fillId="0" borderId="10" xfId="0" applyNumberFormat="1" applyFont="1" applyFill="1" applyBorder="1" applyAlignment="1" applyProtection="1">
      <alignment/>
      <protection locked="0"/>
    </xf>
    <xf numFmtId="168" fontId="45" fillId="0" borderId="11" xfId="0" applyNumberFormat="1" applyFont="1" applyFill="1" applyBorder="1" applyAlignment="1" applyProtection="1">
      <alignment/>
      <protection locked="0"/>
    </xf>
    <xf numFmtId="4" fontId="24" fillId="0" borderId="18" xfId="0" applyNumberFormat="1" applyFont="1" applyFill="1" applyBorder="1" applyAlignment="1" applyProtection="1">
      <alignment/>
      <protection locked="0"/>
    </xf>
    <xf numFmtId="0" fontId="4" fillId="0" borderId="14" xfId="54" applyFont="1" applyFill="1" applyBorder="1" applyAlignment="1">
      <alignment horizontal="left" vertical="top"/>
      <protection/>
    </xf>
    <xf numFmtId="0" fontId="4" fillId="0" borderId="0" xfId="54" applyFont="1" applyFill="1" applyBorder="1" applyAlignment="1">
      <alignment horizontal="left" vertical="top"/>
      <protection/>
    </xf>
    <xf numFmtId="0" fontId="5" fillId="0" borderId="14" xfId="54" applyFont="1" applyFill="1" applyBorder="1" applyAlignment="1">
      <alignment vertical="top"/>
      <protection/>
    </xf>
    <xf numFmtId="4" fontId="24" fillId="0" borderId="0" xfId="54" applyNumberFormat="1" applyFont="1" applyFill="1" applyBorder="1" applyAlignment="1" applyProtection="1">
      <alignment wrapText="1"/>
      <protection locked="0"/>
    </xf>
    <xf numFmtId="4" fontId="23" fillId="0" borderId="0" xfId="54" applyNumberFormat="1" applyFont="1" applyFill="1" applyBorder="1" applyAlignment="1" applyProtection="1">
      <alignment wrapText="1"/>
      <protection locked="0"/>
    </xf>
    <xf numFmtId="4" fontId="23" fillId="0" borderId="0" xfId="54" applyNumberFormat="1" applyFont="1" applyBorder="1" applyAlignment="1" applyProtection="1">
      <alignment vertical="top" wrapText="1"/>
      <protection locked="0"/>
    </xf>
    <xf numFmtId="4" fontId="23" fillId="0" borderId="0" xfId="54" applyNumberFormat="1" applyFont="1" applyFill="1" applyBorder="1" applyAlignment="1" applyProtection="1">
      <alignment vertical="top" wrapText="1"/>
      <protection locked="0"/>
    </xf>
    <xf numFmtId="0" fontId="24" fillId="35" borderId="16" xfId="54" applyFont="1" applyFill="1" applyBorder="1" applyAlignment="1" applyProtection="1">
      <alignment horizontal="center" vertical="center" wrapText="1"/>
      <protection locked="0"/>
    </xf>
    <xf numFmtId="0" fontId="24" fillId="35" borderId="12" xfId="54" applyFont="1" applyFill="1" applyBorder="1" applyAlignment="1" applyProtection="1">
      <alignment horizontal="center" vertical="center" wrapText="1"/>
      <protection locked="0"/>
    </xf>
    <xf numFmtId="0" fontId="24" fillId="35" borderId="13" xfId="54" applyFont="1" applyFill="1" applyBorder="1" applyAlignment="1" applyProtection="1">
      <alignment horizontal="center" vertical="center" wrapText="1"/>
      <protection locked="0"/>
    </xf>
    <xf numFmtId="0" fontId="23" fillId="0" borderId="0" xfId="54" applyFont="1" applyBorder="1" applyAlignment="1" applyProtection="1">
      <alignment horizontal="left" vertical="top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847725</xdr:colOff>
      <xdr:row>0</xdr:row>
      <xdr:rowOff>723900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38100</xdr:rowOff>
    </xdr:from>
    <xdr:to>
      <xdr:col>3</xdr:col>
      <xdr:colOff>981075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38100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67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11.57421875" defaultRowHeight="15" zeroHeight="1"/>
  <cols>
    <col min="1" max="1" width="55.7109375" style="4" customWidth="1"/>
    <col min="2" max="2" width="12.8515625" style="4" customWidth="1"/>
    <col min="3" max="3" width="14.140625" style="4" customWidth="1"/>
    <col min="4" max="4" width="15.00390625" style="8" customWidth="1"/>
    <col min="5" max="5" width="7.7109375" style="3" hidden="1" customWidth="1"/>
    <col min="6" max="6" width="1.8515625" style="9" customWidth="1"/>
    <col min="7" max="16384" width="0" style="9" hidden="1" customWidth="1"/>
  </cols>
  <sheetData>
    <row r="1" spans="1:5" ht="60" customHeight="1">
      <c r="A1" s="46" t="s">
        <v>53</v>
      </c>
      <c r="B1" s="47"/>
      <c r="C1" s="47"/>
      <c r="D1" s="48"/>
      <c r="E1" s="11"/>
    </row>
    <row r="2" spans="1:5" ht="8.25" customHeight="1">
      <c r="A2" s="19"/>
      <c r="B2" s="10"/>
      <c r="C2" s="10"/>
      <c r="D2" s="20"/>
      <c r="E2" s="11"/>
    </row>
    <row r="3" spans="1:5" ht="15" customHeight="1">
      <c r="A3" s="16" t="s">
        <v>4</v>
      </c>
      <c r="B3" s="17">
        <v>2018</v>
      </c>
      <c r="C3" s="17">
        <v>2017</v>
      </c>
      <c r="D3" s="18">
        <v>2016</v>
      </c>
      <c r="E3" s="12" t="s">
        <v>0</v>
      </c>
    </row>
    <row r="4" spans="1:5" ht="12.75" customHeight="1">
      <c r="A4" s="39" t="s">
        <v>42</v>
      </c>
      <c r="B4" s="38"/>
      <c r="C4" s="28"/>
      <c r="D4" s="30"/>
      <c r="E4" s="1"/>
    </row>
    <row r="5" spans="1:5" ht="10.5">
      <c r="A5" s="40" t="s">
        <v>43</v>
      </c>
      <c r="B5" s="42">
        <f>SUM(B6:B16)</f>
        <v>195805717.57</v>
      </c>
      <c r="C5" s="25">
        <v>-266353825.86</v>
      </c>
      <c r="D5" s="31">
        <v>-243866643.52</v>
      </c>
      <c r="E5" s="1"/>
    </row>
    <row r="6" spans="1:5" ht="10.5">
      <c r="A6" s="14" t="s">
        <v>6</v>
      </c>
      <c r="B6" s="44">
        <v>15790132.75</v>
      </c>
      <c r="C6" s="22">
        <v>-15896010.96</v>
      </c>
      <c r="D6" s="32">
        <v>-14701440.12</v>
      </c>
      <c r="E6" s="1"/>
    </row>
    <row r="7" spans="1:5" ht="10.5">
      <c r="A7" s="13" t="s">
        <v>7</v>
      </c>
      <c r="B7" s="44">
        <v>0</v>
      </c>
      <c r="C7" s="23">
        <v>0</v>
      </c>
      <c r="D7" s="33">
        <v>0</v>
      </c>
      <c r="E7" s="1"/>
    </row>
    <row r="8" spans="1:5" ht="10.5">
      <c r="A8" s="14" t="s">
        <v>25</v>
      </c>
      <c r="B8" s="44">
        <v>0</v>
      </c>
      <c r="C8" s="23">
        <v>0</v>
      </c>
      <c r="D8" s="33">
        <v>0</v>
      </c>
      <c r="E8" s="1"/>
    </row>
    <row r="9" spans="1:5" ht="10.5">
      <c r="A9" s="14" t="s">
        <v>8</v>
      </c>
      <c r="B9" s="44">
        <v>7886761.38</v>
      </c>
      <c r="C9" s="22">
        <v>-12382737.01</v>
      </c>
      <c r="D9" s="32">
        <v>-6558587.32</v>
      </c>
      <c r="E9" s="1"/>
    </row>
    <row r="10" spans="1:5" ht="10.5">
      <c r="A10" s="14" t="s">
        <v>18</v>
      </c>
      <c r="B10" s="44">
        <v>1442204.6</v>
      </c>
      <c r="C10" s="22">
        <v>-3671529.16</v>
      </c>
      <c r="D10" s="32">
        <v>-3160604.98</v>
      </c>
      <c r="E10" s="1"/>
    </row>
    <row r="11" spans="1:5" ht="10.5">
      <c r="A11" s="14" t="s">
        <v>19</v>
      </c>
      <c r="B11" s="44">
        <v>928838.34</v>
      </c>
      <c r="C11" s="22">
        <v>-2362419.92</v>
      </c>
      <c r="D11" s="32">
        <v>-6214110.37</v>
      </c>
      <c r="E11" s="1"/>
    </row>
    <row r="12" spans="1:5" ht="10.5">
      <c r="A12" s="14" t="s">
        <v>26</v>
      </c>
      <c r="B12" s="44">
        <v>0</v>
      </c>
      <c r="C12" s="23">
        <v>0</v>
      </c>
      <c r="D12" s="33">
        <v>0</v>
      </c>
      <c r="E12" s="1"/>
    </row>
    <row r="13" spans="1:5" ht="21.75">
      <c r="A13" s="14" t="s">
        <v>27</v>
      </c>
      <c r="B13" s="44">
        <v>0</v>
      </c>
      <c r="C13" s="23">
        <v>0</v>
      </c>
      <c r="D13" s="33">
        <v>0</v>
      </c>
      <c r="E13" s="1"/>
    </row>
    <row r="14" spans="1:5" ht="10.5">
      <c r="A14" s="14" t="s">
        <v>20</v>
      </c>
      <c r="B14" s="44">
        <v>169757780.5</v>
      </c>
      <c r="C14" s="22">
        <v>-232041128.81</v>
      </c>
      <c r="D14" s="32">
        <v>-213231900.73</v>
      </c>
      <c r="E14" s="1"/>
    </row>
    <row r="15" spans="1:5" ht="10.5">
      <c r="A15" s="14" t="s">
        <v>21</v>
      </c>
      <c r="B15" s="44">
        <v>0</v>
      </c>
      <c r="C15" s="23">
        <v>0</v>
      </c>
      <c r="D15" s="33">
        <v>0</v>
      </c>
      <c r="E15" s="1"/>
    </row>
    <row r="16" spans="1:5" ht="10.5">
      <c r="A16" s="13" t="s">
        <v>28</v>
      </c>
      <c r="B16" s="44">
        <v>0</v>
      </c>
      <c r="C16" s="23">
        <v>0</v>
      </c>
      <c r="D16" s="33">
        <v>0</v>
      </c>
      <c r="E16" s="1"/>
    </row>
    <row r="17" spans="1:5" ht="10.5">
      <c r="A17" s="40" t="s">
        <v>44</v>
      </c>
      <c r="B17" s="42">
        <f>SUM(B18:B33)</f>
        <v>135933162.67000002</v>
      </c>
      <c r="C17" s="25">
        <v>191024438.9</v>
      </c>
      <c r="D17" s="31">
        <v>153337830.28</v>
      </c>
      <c r="E17" s="1"/>
    </row>
    <row r="18" spans="1:5" ht="10.5">
      <c r="A18" s="14" t="s">
        <v>22</v>
      </c>
      <c r="B18" s="44">
        <v>58780417.03</v>
      </c>
      <c r="C18" s="22">
        <v>85384320.51</v>
      </c>
      <c r="D18" s="32">
        <v>80745017.47</v>
      </c>
      <c r="E18" s="1"/>
    </row>
    <row r="19" spans="1:5" ht="10.5">
      <c r="A19" s="14" t="s">
        <v>23</v>
      </c>
      <c r="B19" s="44">
        <v>22437911.65</v>
      </c>
      <c r="C19" s="22">
        <v>33836987.49</v>
      </c>
      <c r="D19" s="32">
        <v>19321851.09</v>
      </c>
      <c r="E19" s="1"/>
    </row>
    <row r="20" spans="1:5" ht="10.5">
      <c r="A20" s="14" t="s">
        <v>24</v>
      </c>
      <c r="B20" s="44">
        <v>27694235.32</v>
      </c>
      <c r="C20" s="22">
        <v>35209574.85</v>
      </c>
      <c r="D20" s="32">
        <v>29018638.84</v>
      </c>
      <c r="E20" s="1"/>
    </row>
    <row r="21" spans="1:5" ht="10.5">
      <c r="A21" s="14" t="s">
        <v>9</v>
      </c>
      <c r="B21" s="44">
        <v>11403147.86</v>
      </c>
      <c r="C21" s="22">
        <v>12923161.64</v>
      </c>
      <c r="D21" s="32">
        <v>12657319.6</v>
      </c>
      <c r="E21" s="1"/>
    </row>
    <row r="22" spans="1:5" ht="10.5">
      <c r="A22" s="14" t="s">
        <v>10</v>
      </c>
      <c r="B22" s="44">
        <v>0</v>
      </c>
      <c r="C22" s="23">
        <v>0</v>
      </c>
      <c r="D22" s="33">
        <v>0</v>
      </c>
      <c r="E22" s="1"/>
    </row>
    <row r="23" spans="1:5" ht="10.5">
      <c r="A23" s="14" t="s">
        <v>11</v>
      </c>
      <c r="B23" s="44">
        <v>2823853.69</v>
      </c>
      <c r="C23" s="22">
        <v>4845063.55</v>
      </c>
      <c r="D23" s="33">
        <v>0</v>
      </c>
      <c r="E23" s="1"/>
    </row>
    <row r="24" spans="1:5" ht="10.5">
      <c r="A24" s="14" t="s">
        <v>12</v>
      </c>
      <c r="B24" s="44">
        <v>4428164.88</v>
      </c>
      <c r="C24" s="22">
        <v>10441519.24</v>
      </c>
      <c r="D24" s="32">
        <v>9496603.17</v>
      </c>
      <c r="E24" s="1"/>
    </row>
    <row r="25" spans="1:5" ht="10.5">
      <c r="A25" s="14" t="s">
        <v>13</v>
      </c>
      <c r="B25" s="44">
        <v>361066.43</v>
      </c>
      <c r="C25" s="22">
        <v>476159.43</v>
      </c>
      <c r="D25" s="32">
        <v>467959.32</v>
      </c>
      <c r="E25" s="1"/>
    </row>
    <row r="26" spans="1:5" ht="10.5">
      <c r="A26" s="14" t="s">
        <v>29</v>
      </c>
      <c r="B26" s="44">
        <v>0</v>
      </c>
      <c r="C26" s="23">
        <v>0</v>
      </c>
      <c r="D26" s="33">
        <v>0</v>
      </c>
      <c r="E26" s="1"/>
    </row>
    <row r="27" spans="1:5" ht="10.5">
      <c r="A27" s="14" t="s">
        <v>14</v>
      </c>
      <c r="B27" s="44">
        <v>0</v>
      </c>
      <c r="C27" s="23">
        <v>0</v>
      </c>
      <c r="D27" s="33">
        <v>0</v>
      </c>
      <c r="E27" s="1"/>
    </row>
    <row r="28" spans="1:5" ht="10.5">
      <c r="A28" s="14" t="s">
        <v>15</v>
      </c>
      <c r="B28" s="44">
        <v>0</v>
      </c>
      <c r="C28" s="23">
        <v>0</v>
      </c>
      <c r="D28" s="33">
        <v>0</v>
      </c>
      <c r="E28" s="1"/>
    </row>
    <row r="29" spans="1:5" ht="10.5">
      <c r="A29" s="14" t="s">
        <v>16</v>
      </c>
      <c r="B29" s="44">
        <v>0</v>
      </c>
      <c r="C29" s="23">
        <v>0</v>
      </c>
      <c r="D29" s="33">
        <v>0</v>
      </c>
      <c r="E29" s="1"/>
    </row>
    <row r="30" spans="1:5" ht="10.5">
      <c r="A30" s="14" t="s">
        <v>5</v>
      </c>
      <c r="B30" s="44">
        <v>0</v>
      </c>
      <c r="C30" s="23">
        <v>0</v>
      </c>
      <c r="D30" s="33">
        <v>0</v>
      </c>
      <c r="E30" s="1"/>
    </row>
    <row r="31" spans="1:5" ht="10.5">
      <c r="A31" s="14" t="s">
        <v>3</v>
      </c>
      <c r="B31" s="44">
        <v>0</v>
      </c>
      <c r="C31" s="23">
        <v>0</v>
      </c>
      <c r="D31" s="33">
        <v>0</v>
      </c>
      <c r="E31" s="1"/>
    </row>
    <row r="32" spans="1:5" ht="10.5">
      <c r="A32" s="14" t="s">
        <v>17</v>
      </c>
      <c r="B32" s="44">
        <v>7499189.26</v>
      </c>
      <c r="C32" s="22">
        <v>7150000</v>
      </c>
      <c r="D32" s="32">
        <v>1030887.4</v>
      </c>
      <c r="E32" s="1"/>
    </row>
    <row r="33" spans="1:5" ht="10.5">
      <c r="A33" s="13" t="s">
        <v>30</v>
      </c>
      <c r="B33" s="44">
        <v>505176.55</v>
      </c>
      <c r="C33" s="22">
        <v>757652.19</v>
      </c>
      <c r="D33" s="32">
        <v>599553.39</v>
      </c>
      <c r="E33" s="1"/>
    </row>
    <row r="34" spans="1:5" ht="10.5">
      <c r="A34" s="41" t="s">
        <v>45</v>
      </c>
      <c r="B34" s="42">
        <f>+B5-B17</f>
        <v>59872554.899999976</v>
      </c>
      <c r="C34" s="25">
        <v>-75329386.96</v>
      </c>
      <c r="D34" s="31">
        <v>-90528813.24</v>
      </c>
      <c r="E34" s="1"/>
    </row>
    <row r="35" spans="1:5" ht="10.5">
      <c r="A35" s="21"/>
      <c r="B35" s="42"/>
      <c r="C35" s="24"/>
      <c r="D35" s="34"/>
      <c r="E35" s="1"/>
    </row>
    <row r="36" spans="1:5" ht="10.5">
      <c r="A36" s="39" t="s">
        <v>46</v>
      </c>
      <c r="B36" s="43"/>
      <c r="C36" s="24"/>
      <c r="D36" s="34"/>
      <c r="E36" s="1"/>
    </row>
    <row r="37" spans="1:5" ht="10.5">
      <c r="A37" s="40" t="s">
        <v>43</v>
      </c>
      <c r="B37" s="42">
        <f>SUM(B38:B40)</f>
        <v>21159.99</v>
      </c>
      <c r="C37" s="25">
        <v>-1551090.73</v>
      </c>
      <c r="D37" s="31">
        <v>-1267707.44</v>
      </c>
      <c r="E37" s="1"/>
    </row>
    <row r="38" spans="1:5" ht="10.5">
      <c r="A38" s="13" t="s">
        <v>1</v>
      </c>
      <c r="B38" s="43">
        <v>0</v>
      </c>
      <c r="C38" s="22">
        <v>-770477.79</v>
      </c>
      <c r="D38" s="32">
        <v>741632.56</v>
      </c>
      <c r="E38" s="1"/>
    </row>
    <row r="39" spans="1:5" ht="10.5">
      <c r="A39" s="13" t="s">
        <v>2</v>
      </c>
      <c r="B39" s="43">
        <v>0</v>
      </c>
      <c r="C39" s="23">
        <v>0</v>
      </c>
      <c r="D39" s="33">
        <v>0</v>
      </c>
      <c r="E39" s="1"/>
    </row>
    <row r="40" spans="1:5" ht="10.5">
      <c r="A40" s="13" t="s">
        <v>31</v>
      </c>
      <c r="B40" s="45">
        <v>21159.99</v>
      </c>
      <c r="C40" s="22">
        <v>-780612.94</v>
      </c>
      <c r="D40" s="32">
        <v>-2009340</v>
      </c>
      <c r="E40" s="1"/>
    </row>
    <row r="41" spans="1:5" ht="10.5">
      <c r="A41" s="40" t="s">
        <v>44</v>
      </c>
      <c r="B41" s="42">
        <f>SUM(B42:B44)</f>
        <v>90970278.45</v>
      </c>
      <c r="C41" s="25">
        <v>27805343.76</v>
      </c>
      <c r="D41" s="31">
        <v>30255705.09</v>
      </c>
      <c r="E41" s="1"/>
    </row>
    <row r="42" spans="1:5" ht="10.5">
      <c r="A42" s="13" t="s">
        <v>1</v>
      </c>
      <c r="B42" s="44">
        <v>85635390.43</v>
      </c>
      <c r="C42" s="22">
        <v>20477155.54</v>
      </c>
      <c r="D42" s="32">
        <v>23036883.82</v>
      </c>
      <c r="E42" s="1" t="s">
        <v>32</v>
      </c>
    </row>
    <row r="43" spans="1:5" ht="10.5">
      <c r="A43" s="13" t="s">
        <v>2</v>
      </c>
      <c r="B43" s="44">
        <v>5334888.02</v>
      </c>
      <c r="C43" s="22">
        <v>6609348.22</v>
      </c>
      <c r="D43" s="32">
        <v>6269821.28</v>
      </c>
      <c r="E43" s="1" t="s">
        <v>32</v>
      </c>
    </row>
    <row r="44" spans="1:5" ht="10.5">
      <c r="A44" s="13" t="s">
        <v>33</v>
      </c>
      <c r="B44" s="43">
        <v>0</v>
      </c>
      <c r="C44" s="22">
        <v>718840</v>
      </c>
      <c r="D44" s="32">
        <v>948999.99</v>
      </c>
      <c r="E44" s="1"/>
    </row>
    <row r="45" spans="1:5" ht="10.5">
      <c r="A45" s="41" t="s">
        <v>47</v>
      </c>
      <c r="B45" s="42">
        <f>+B37-B41</f>
        <v>-90949118.46000001</v>
      </c>
      <c r="C45" s="25">
        <v>26254253.03</v>
      </c>
      <c r="D45" s="31">
        <v>28987997.65</v>
      </c>
      <c r="E45" s="1"/>
    </row>
    <row r="46" spans="1:5" ht="10.5">
      <c r="A46" s="21"/>
      <c r="B46" s="42"/>
      <c r="C46" s="24"/>
      <c r="D46" s="34"/>
      <c r="E46" s="1"/>
    </row>
    <row r="47" spans="1:5" ht="10.5">
      <c r="A47" s="39" t="s">
        <v>48</v>
      </c>
      <c r="B47" s="43"/>
      <c r="C47" s="24"/>
      <c r="D47" s="34"/>
      <c r="E47" s="1"/>
    </row>
    <row r="48" spans="1:5" ht="10.5">
      <c r="A48" s="40" t="s">
        <v>43</v>
      </c>
      <c r="B48" s="42">
        <f>SUM(B52+B49)</f>
        <v>-734856</v>
      </c>
      <c r="C48" s="25">
        <v>734856</v>
      </c>
      <c r="D48" s="31">
        <v>4234856</v>
      </c>
      <c r="E48" s="1"/>
    </row>
    <row r="49" spans="1:5" ht="10.5">
      <c r="A49" s="13" t="s">
        <v>34</v>
      </c>
      <c r="B49" s="43">
        <v>-734856</v>
      </c>
      <c r="C49" s="22">
        <v>734856</v>
      </c>
      <c r="D49" s="32">
        <v>4234856</v>
      </c>
      <c r="E49" s="1"/>
    </row>
    <row r="50" spans="1:5" ht="10.5">
      <c r="A50" s="13" t="s">
        <v>35</v>
      </c>
      <c r="B50" s="43">
        <v>-734856</v>
      </c>
      <c r="C50" s="22">
        <v>734856</v>
      </c>
      <c r="D50" s="32">
        <v>4234856</v>
      </c>
      <c r="E50" s="1"/>
    </row>
    <row r="51" spans="1:5" ht="10.5">
      <c r="A51" s="13" t="s">
        <v>36</v>
      </c>
      <c r="B51" s="43">
        <v>0</v>
      </c>
      <c r="C51" s="23">
        <v>0</v>
      </c>
      <c r="D51" s="33">
        <v>0</v>
      </c>
      <c r="E51" s="1"/>
    </row>
    <row r="52" spans="1:5" ht="10.5">
      <c r="A52" s="13" t="s">
        <v>37</v>
      </c>
      <c r="B52" s="43">
        <v>0</v>
      </c>
      <c r="C52" s="29">
        <v>0</v>
      </c>
      <c r="D52" s="35">
        <v>0</v>
      </c>
      <c r="E52" s="1"/>
    </row>
    <row r="53" spans="1:5" ht="10.5">
      <c r="A53" s="40" t="s">
        <v>44</v>
      </c>
      <c r="B53" s="42">
        <f>B54+B57</f>
        <v>272315.1</v>
      </c>
      <c r="C53" s="25">
        <v>24487505.52</v>
      </c>
      <c r="D53" s="31">
        <v>9846741.61</v>
      </c>
      <c r="E53" s="1"/>
    </row>
    <row r="54" spans="1:5" ht="10.5">
      <c r="A54" s="13" t="s">
        <v>38</v>
      </c>
      <c r="B54" s="44">
        <v>-244952</v>
      </c>
      <c r="C54" s="29">
        <v>0</v>
      </c>
      <c r="D54" s="35">
        <v>0</v>
      </c>
      <c r="E54" s="1"/>
    </row>
    <row r="55" spans="1:5" ht="10.5">
      <c r="A55" s="13" t="s">
        <v>35</v>
      </c>
      <c r="B55" s="44">
        <v>-244952</v>
      </c>
      <c r="C55" s="23">
        <v>0</v>
      </c>
      <c r="D55" s="33">
        <v>0</v>
      </c>
      <c r="E55" s="1"/>
    </row>
    <row r="56" spans="1:5" ht="10.5">
      <c r="A56" s="13" t="s">
        <v>36</v>
      </c>
      <c r="B56" s="43">
        <v>0</v>
      </c>
      <c r="C56" s="23">
        <v>0</v>
      </c>
      <c r="D56" s="33">
        <v>0</v>
      </c>
      <c r="E56" s="1"/>
    </row>
    <row r="57" spans="1:5" ht="10.5">
      <c r="A57" s="13" t="s">
        <v>39</v>
      </c>
      <c r="B57" s="44">
        <v>517267.1</v>
      </c>
      <c r="C57" s="22">
        <v>24487505.52</v>
      </c>
      <c r="D57" s="32">
        <v>9846741.61</v>
      </c>
      <c r="E57" s="1"/>
    </row>
    <row r="58" spans="1:5" ht="10.5">
      <c r="A58" s="41" t="s">
        <v>49</v>
      </c>
      <c r="B58" s="42">
        <f>+B48-B53</f>
        <v>-1007171.1</v>
      </c>
      <c r="C58" s="25">
        <v>25222361.52</v>
      </c>
      <c r="D58" s="31">
        <v>14081597.61</v>
      </c>
      <c r="E58" s="1"/>
    </row>
    <row r="59" spans="1:5" ht="10.5">
      <c r="A59" s="41"/>
      <c r="B59" s="42"/>
      <c r="C59" s="25"/>
      <c r="D59" s="31"/>
      <c r="E59" s="1"/>
    </row>
    <row r="60" spans="1:5" ht="10.5">
      <c r="A60" s="41" t="s">
        <v>50</v>
      </c>
      <c r="B60" s="42">
        <f>B34+B45+B58</f>
        <v>-32083734.660000034</v>
      </c>
      <c r="C60" s="25">
        <v>-7176455.77</v>
      </c>
      <c r="D60" s="31">
        <v>32206472.94</v>
      </c>
      <c r="E60" s="1"/>
    </row>
    <row r="61" spans="1:5" ht="10.5">
      <c r="A61" s="41"/>
      <c r="B61" s="42"/>
      <c r="C61" s="25"/>
      <c r="D61" s="31"/>
      <c r="E61" s="1"/>
    </row>
    <row r="62" spans="1:5" ht="10.5">
      <c r="A62" s="41" t="s">
        <v>51</v>
      </c>
      <c r="B62" s="42">
        <v>56176010.66</v>
      </c>
      <c r="C62" s="26">
        <v>63352466.43</v>
      </c>
      <c r="D62" s="36">
        <v>31145993.49</v>
      </c>
      <c r="E62" s="1"/>
    </row>
    <row r="63" spans="1:5" ht="10.5">
      <c r="A63" s="41" t="s">
        <v>52</v>
      </c>
      <c r="B63" s="42">
        <v>24718828.35</v>
      </c>
      <c r="C63" s="26">
        <v>56176010.66</v>
      </c>
      <c r="D63" s="36">
        <v>63352466.43</v>
      </c>
      <c r="E63" s="1" t="s">
        <v>40</v>
      </c>
    </row>
    <row r="64" spans="1:5" ht="10.5">
      <c r="A64" s="15"/>
      <c r="B64" s="27"/>
      <c r="C64" s="27"/>
      <c r="D64" s="37"/>
      <c r="E64" s="2" t="s">
        <v>40</v>
      </c>
    </row>
    <row r="65" spans="1:5" ht="10.5">
      <c r="A65" s="6"/>
      <c r="B65" s="6"/>
      <c r="C65" s="6"/>
      <c r="D65" s="7"/>
      <c r="E65" s="5"/>
    </row>
    <row r="66" spans="1:4" ht="10.5">
      <c r="A66" s="49" t="s">
        <v>41</v>
      </c>
      <c r="B66" s="49"/>
      <c r="C66" s="49"/>
      <c r="D66" s="49"/>
    </row>
    <row r="67" spans="1:4" ht="10.5">
      <c r="A67" s="49"/>
      <c r="B67" s="49"/>
      <c r="C67" s="49"/>
      <c r="D67" s="49"/>
    </row>
    <row r="68" ht="10.5"/>
    <row r="69" ht="10.5"/>
  </sheetData>
  <sheetProtection/>
  <mergeCells count="2">
    <mergeCell ref="A1:D1"/>
    <mergeCell ref="A66:D67"/>
  </mergeCells>
  <dataValidations count="4">
    <dataValidation allowBlank="1" showInputMessage="1" showErrorMessage="1" prompt="Indicar el saldo de las cuentas acumulado al 31 de diciembre del ejercicio inmediato anterior a la cuenta pública que se presenta." sqref="D3 D65526"/>
    <dataValidation allowBlank="1" showInputMessage="1" showErrorMessage="1" prompt="Muestra el saldo de las cuentas acumulado al periodo correspondiente a la cuenta pública que se presenta. (Enero 2014, febrero 2014, etc., o 1er. trim. 2014, etc.)" sqref="C3 C65526"/>
    <dataValidation allowBlank="1" showInputMessage="1" showErrorMessage="1" prompt="Dato alfanumérico con el que se vincula este estado financiero con el documento denominado &quot;Notas a los Estados Financieros&quot;." sqref="E3 E65526"/>
    <dataValidation allowBlank="1" showInputMessage="1" showErrorMessage="1" prompt="Corresponde al nombre o descripción de la cuenta de acuerdo al Plan de Cuentas emitido por el CONAC." sqref="A3:B3 A65526:B65526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Microsoft Office</cp:lastModifiedBy>
  <cp:lastPrinted>2016-10-28T03:14:02Z</cp:lastPrinted>
  <dcterms:created xsi:type="dcterms:W3CDTF">2015-12-02T20:49:23Z</dcterms:created>
  <dcterms:modified xsi:type="dcterms:W3CDTF">2018-10-22T18:27:20Z</dcterms:modified>
  <cp:category/>
  <cp:version/>
  <cp:contentType/>
  <cp:contentStatus/>
</cp:coreProperties>
</file>